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015"/>
  </bookViews>
  <sheets>
    <sheet name="Golput" sheetId="1" r:id="rId1"/>
  </sheets>
  <externalReferences>
    <externalReference r:id="rId2"/>
    <externalReference r:id="rId3"/>
  </externalReferences>
  <definedNames>
    <definedName name="_xlnm.Print_Area" localSheetId="0">Golput!$C$4:$H$15</definedName>
  </definedNames>
  <calcPr calcId="144525"/>
</workbook>
</file>

<file path=xl/calcChain.xml><?xml version="1.0" encoding="utf-8"?>
<calcChain xmlns="http://schemas.openxmlformats.org/spreadsheetml/2006/main">
  <c r="G14" i="1" l="1"/>
  <c r="H14" i="1" s="1"/>
  <c r="F14" i="1"/>
  <c r="E14" i="1"/>
  <c r="G13" i="1"/>
  <c r="H13" i="1" s="1"/>
  <c r="F13" i="1"/>
  <c r="E13" i="1"/>
  <c r="G12" i="1"/>
  <c r="H12" i="1" s="1"/>
  <c r="F12" i="1"/>
  <c r="E12" i="1"/>
  <c r="G11" i="1"/>
  <c r="H11" i="1" s="1"/>
  <c r="F11" i="1"/>
  <c r="E11" i="1"/>
  <c r="G10" i="1"/>
  <c r="H10" i="1" s="1"/>
  <c r="F10" i="1"/>
  <c r="E10" i="1"/>
  <c r="G9" i="1"/>
  <c r="H9" i="1" s="1"/>
  <c r="F9" i="1"/>
  <c r="E9" i="1"/>
  <c r="G8" i="1"/>
  <c r="H8" i="1" s="1"/>
  <c r="F8" i="1"/>
  <c r="F15" i="1" s="1"/>
  <c r="E8" i="1"/>
  <c r="E15" i="1" s="1"/>
  <c r="G15" i="1" l="1"/>
  <c r="H15" i="1" s="1"/>
</calcChain>
</file>

<file path=xl/sharedStrings.xml><?xml version="1.0" encoding="utf-8"?>
<sst xmlns="http://schemas.openxmlformats.org/spreadsheetml/2006/main" count="21" uniqueCount="21">
  <si>
    <t>Data Tingkat Golput Dalam Pemilihan Bupati dan Wakil Bupati Kabupaten Sekadau Tahun 2020</t>
  </si>
  <si>
    <t>No</t>
  </si>
  <si>
    <t>Kecamatan</t>
  </si>
  <si>
    <t>Laki-laki</t>
  </si>
  <si>
    <t>Perempuan</t>
  </si>
  <si>
    <t>Jumlah</t>
  </si>
  <si>
    <t>Persentase (%)</t>
  </si>
  <si>
    <t>(1)</t>
  </si>
  <si>
    <t>(2)</t>
  </si>
  <si>
    <t>(3)</t>
  </si>
  <si>
    <t>(4)</t>
  </si>
  <si>
    <t>(5)</t>
  </si>
  <si>
    <t>(6)</t>
  </si>
  <si>
    <t>Sekadau Hilir</t>
  </si>
  <si>
    <t>Sekadau Hulu</t>
  </si>
  <si>
    <t>Nanga Taman</t>
  </si>
  <si>
    <t>Nanga Mahap</t>
  </si>
  <si>
    <t>Belitang Hilir</t>
  </si>
  <si>
    <t>Belitang</t>
  </si>
  <si>
    <t>Belitang Hulu</t>
  </si>
  <si>
    <t>Kabupaten Sekadau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</si>
</sst>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Calibri"/>
      <family val="2"/>
      <charset val="1"/>
      <scheme val="minor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Border="1"/>
    <xf numFmtId="0" fontId="5" fillId="3" borderId="2" xfId="0" quotePrefix="1" applyNumberFormat="1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0" fontId="4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" fontId="7" fillId="4" borderId="2" xfId="0" applyNumberFormat="1" applyFont="1" applyFill="1" applyBorder="1" applyAlignment="1">
      <alignment horizontal="center" vertical="center"/>
    </xf>
    <xf numFmtId="10" fontId="7" fillId="4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1" applyNumberFormat="1" applyFont="1" applyFill="1" applyBorder="1" applyAlignment="1">
      <alignment horizontal="center" vertical="center"/>
    </xf>
  </cellXfs>
  <cellStyles count="5">
    <cellStyle name="Comma 2" xfId="2"/>
    <cellStyle name="Normal" xfId="0" builtinId="0"/>
    <cellStyle name="Normal 2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10.%20KPU%20Kab%20Sekada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umpulan%20DB\DB%20SERIES%20SEKADAU\PILPRES%202014\PLENO%20PILPRES\DB1-PPWP-6109-SEKAD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milih"/>
      <sheetName val="PARTISIPASI PEMILIH"/>
      <sheetName val="Pemilih Disabilitas"/>
      <sheetName val="Data Penggunaan Surat Suara"/>
      <sheetName val="Hasil PilBup"/>
      <sheetName val="Golput"/>
      <sheetName val="Jumlah Pemilih Pileg"/>
      <sheetName val="PILGUB 2018"/>
    </sheetNames>
    <sheetDataSet>
      <sheetData sheetId="0">
        <row r="9">
          <cell r="D9">
            <v>25490</v>
          </cell>
          <cell r="E9">
            <v>24910</v>
          </cell>
          <cell r="F9">
            <v>50400</v>
          </cell>
          <cell r="L9">
            <v>67</v>
          </cell>
          <cell r="M9">
            <v>61</v>
          </cell>
          <cell r="N9">
            <v>128</v>
          </cell>
          <cell r="T9">
            <v>189</v>
          </cell>
          <cell r="U9">
            <v>185</v>
          </cell>
          <cell r="V9">
            <v>374</v>
          </cell>
        </row>
        <row r="10">
          <cell r="D10">
            <v>10961</v>
          </cell>
          <cell r="E10">
            <v>10332</v>
          </cell>
          <cell r="F10">
            <v>21293</v>
          </cell>
          <cell r="L10">
            <v>14</v>
          </cell>
          <cell r="M10">
            <v>11</v>
          </cell>
          <cell r="N10">
            <v>25</v>
          </cell>
          <cell r="T10">
            <v>28</v>
          </cell>
          <cell r="U10">
            <v>36</v>
          </cell>
          <cell r="V10">
            <v>64</v>
          </cell>
        </row>
        <row r="11">
          <cell r="D11">
            <v>10843</v>
          </cell>
          <cell r="E11">
            <v>9816</v>
          </cell>
          <cell r="F11">
            <v>20659</v>
          </cell>
          <cell r="L11">
            <v>20</v>
          </cell>
          <cell r="M11">
            <v>4</v>
          </cell>
          <cell r="N11">
            <v>24</v>
          </cell>
          <cell r="T11">
            <v>20</v>
          </cell>
          <cell r="U11">
            <v>21</v>
          </cell>
          <cell r="V11">
            <v>41</v>
          </cell>
        </row>
        <row r="12">
          <cell r="D12">
            <v>10706</v>
          </cell>
          <cell r="E12">
            <v>9742</v>
          </cell>
          <cell r="F12">
            <v>20448</v>
          </cell>
          <cell r="L12">
            <v>20</v>
          </cell>
          <cell r="M12">
            <v>7</v>
          </cell>
          <cell r="N12">
            <v>27</v>
          </cell>
          <cell r="T12">
            <v>27</v>
          </cell>
          <cell r="U12">
            <v>27</v>
          </cell>
          <cell r="V12">
            <v>54</v>
          </cell>
        </row>
        <row r="13">
          <cell r="D13">
            <v>9505</v>
          </cell>
          <cell r="E13">
            <v>8616</v>
          </cell>
          <cell r="F13">
            <v>18121</v>
          </cell>
          <cell r="L13">
            <v>6</v>
          </cell>
          <cell r="M13">
            <v>4</v>
          </cell>
          <cell r="N13">
            <v>10</v>
          </cell>
          <cell r="T13">
            <v>33</v>
          </cell>
          <cell r="U13">
            <v>38</v>
          </cell>
          <cell r="V13">
            <v>71</v>
          </cell>
        </row>
        <row r="14">
          <cell r="D14">
            <v>5194</v>
          </cell>
          <cell r="E14">
            <v>4945</v>
          </cell>
          <cell r="F14">
            <v>10139</v>
          </cell>
          <cell r="L14">
            <v>5</v>
          </cell>
          <cell r="M14">
            <v>5</v>
          </cell>
          <cell r="N14">
            <v>10</v>
          </cell>
          <cell r="T14">
            <v>22</v>
          </cell>
          <cell r="U14">
            <v>24</v>
          </cell>
          <cell r="V14">
            <v>46</v>
          </cell>
        </row>
        <row r="15">
          <cell r="D15">
            <v>8054</v>
          </cell>
          <cell r="E15">
            <v>7475</v>
          </cell>
          <cell r="F15">
            <v>15529</v>
          </cell>
          <cell r="L15">
            <v>14</v>
          </cell>
          <cell r="M15">
            <v>12</v>
          </cell>
          <cell r="N15">
            <v>26</v>
          </cell>
          <cell r="T15">
            <v>43</v>
          </cell>
          <cell r="U15">
            <v>49</v>
          </cell>
          <cell r="V15">
            <v>92</v>
          </cell>
        </row>
        <row r="16">
          <cell r="AC16">
            <v>157581</v>
          </cell>
        </row>
      </sheetData>
      <sheetData sheetId="1">
        <row r="5">
          <cell r="C5">
            <v>17077</v>
          </cell>
          <cell r="D5">
            <v>17531</v>
          </cell>
          <cell r="E5">
            <v>34608</v>
          </cell>
          <cell r="J5">
            <v>64</v>
          </cell>
          <cell r="K5">
            <v>60</v>
          </cell>
          <cell r="L5">
            <v>124</v>
          </cell>
          <cell r="Q5">
            <v>189</v>
          </cell>
          <cell r="R5">
            <v>185</v>
          </cell>
          <cell r="S5">
            <v>374</v>
          </cell>
        </row>
        <row r="6">
          <cell r="C6">
            <v>8551</v>
          </cell>
          <cell r="D6">
            <v>7984</v>
          </cell>
          <cell r="E6">
            <v>16535</v>
          </cell>
          <cell r="J6">
            <v>14</v>
          </cell>
          <cell r="K6">
            <v>11</v>
          </cell>
          <cell r="L6">
            <v>25</v>
          </cell>
          <cell r="Q6">
            <v>28</v>
          </cell>
          <cell r="R6">
            <v>36</v>
          </cell>
          <cell r="S6">
            <v>64</v>
          </cell>
        </row>
        <row r="7">
          <cell r="C7">
            <v>8773</v>
          </cell>
          <cell r="D7">
            <v>8147</v>
          </cell>
          <cell r="E7">
            <v>16920</v>
          </cell>
          <cell r="J7">
            <v>20</v>
          </cell>
          <cell r="K7">
            <v>4</v>
          </cell>
          <cell r="L7">
            <v>24</v>
          </cell>
          <cell r="Q7">
            <v>20</v>
          </cell>
          <cell r="R7">
            <v>21</v>
          </cell>
          <cell r="S7">
            <v>41</v>
          </cell>
        </row>
        <row r="8">
          <cell r="C8">
            <v>7610</v>
          </cell>
          <cell r="D8">
            <v>6945</v>
          </cell>
          <cell r="E8">
            <v>14555</v>
          </cell>
          <cell r="J8">
            <v>20</v>
          </cell>
          <cell r="K8">
            <v>7</v>
          </cell>
          <cell r="L8">
            <v>27</v>
          </cell>
          <cell r="Q8">
            <v>27</v>
          </cell>
          <cell r="R8">
            <v>27</v>
          </cell>
          <cell r="S8">
            <v>54</v>
          </cell>
        </row>
        <row r="9">
          <cell r="C9">
            <v>6732</v>
          </cell>
          <cell r="D9">
            <v>6076</v>
          </cell>
          <cell r="E9">
            <v>12808</v>
          </cell>
          <cell r="J9">
            <v>6</v>
          </cell>
          <cell r="K9">
            <v>4</v>
          </cell>
          <cell r="L9">
            <v>10</v>
          </cell>
          <cell r="Q9">
            <v>33</v>
          </cell>
          <cell r="R9">
            <v>38</v>
          </cell>
          <cell r="S9">
            <v>71</v>
          </cell>
        </row>
        <row r="10">
          <cell r="C10">
            <v>3458</v>
          </cell>
          <cell r="D10">
            <v>3343</v>
          </cell>
          <cell r="E10">
            <v>6801</v>
          </cell>
          <cell r="J10">
            <v>4</v>
          </cell>
          <cell r="K10">
            <v>3</v>
          </cell>
          <cell r="L10">
            <v>7</v>
          </cell>
          <cell r="Q10">
            <v>22</v>
          </cell>
          <cell r="R10">
            <v>24</v>
          </cell>
          <cell r="S10">
            <v>46</v>
          </cell>
        </row>
        <row r="11">
          <cell r="C11">
            <v>7410</v>
          </cell>
          <cell r="D11">
            <v>6759</v>
          </cell>
          <cell r="E11">
            <v>14169</v>
          </cell>
          <cell r="J11">
            <v>14</v>
          </cell>
          <cell r="K11">
            <v>12</v>
          </cell>
          <cell r="L11">
            <v>26</v>
          </cell>
          <cell r="Q11">
            <v>43</v>
          </cell>
          <cell r="R11">
            <v>49</v>
          </cell>
          <cell r="S11">
            <v>92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1 PPWP"/>
      <sheetName val="MASTER"/>
    </sheetNames>
    <sheetDataSet>
      <sheetData sheetId="0" refreshError="1">
        <row r="29">
          <cell r="K29">
            <v>45845</v>
          </cell>
          <cell r="L29">
            <v>19948</v>
          </cell>
          <cell r="M29">
            <v>19352</v>
          </cell>
          <cell r="N29">
            <v>19253</v>
          </cell>
          <cell r="O29">
            <v>17095</v>
          </cell>
          <cell r="P29">
            <v>15231</v>
          </cell>
          <cell r="Q29">
            <v>9802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4:K27"/>
  <sheetViews>
    <sheetView tabSelected="1" view="pageBreakPreview" zoomScale="85" zoomScaleNormal="100" zoomScaleSheetLayoutView="85" workbookViewId="0">
      <selection activeCell="H6" sqref="H6"/>
    </sheetView>
  </sheetViews>
  <sheetFormatPr defaultRowHeight="15" x14ac:dyDescent="0.25"/>
  <cols>
    <col min="4" max="4" width="24.5703125" customWidth="1"/>
    <col min="5" max="5" width="16.28515625" customWidth="1"/>
    <col min="6" max="6" width="18.42578125" customWidth="1"/>
    <col min="7" max="7" width="16.5703125" customWidth="1"/>
    <col min="8" max="8" width="21.28515625" customWidth="1"/>
  </cols>
  <sheetData>
    <row r="4" spans="2:9" ht="60.75" customHeight="1" x14ac:dyDescent="0.25">
      <c r="C4" s="1" t="s">
        <v>0</v>
      </c>
      <c r="D4" s="1"/>
      <c r="E4" s="1"/>
      <c r="F4" s="1"/>
      <c r="G4" s="1"/>
      <c r="H4" s="1"/>
      <c r="I4" s="2"/>
    </row>
    <row r="6" spans="2:9" ht="35.1" customHeight="1" x14ac:dyDescent="0.25">
      <c r="B6" s="3"/>
      <c r="C6" s="4" t="s">
        <v>1</v>
      </c>
      <c r="D6" s="4" t="s">
        <v>2</v>
      </c>
      <c r="E6" s="5" t="s">
        <v>3</v>
      </c>
      <c r="F6" s="5" t="s">
        <v>4</v>
      </c>
      <c r="G6" s="5" t="s">
        <v>5</v>
      </c>
      <c r="H6" s="5" t="s">
        <v>6</v>
      </c>
    </row>
    <row r="7" spans="2:9" s="9" customFormat="1" ht="23.25" customHeight="1" x14ac:dyDescent="0.2">
      <c r="B7" s="6"/>
      <c r="C7" s="7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</row>
    <row r="8" spans="2:9" ht="35.1" customHeight="1" x14ac:dyDescent="0.25">
      <c r="B8" s="3"/>
      <c r="C8" s="10">
        <v>1</v>
      </c>
      <c r="D8" s="11" t="s">
        <v>13</v>
      </c>
      <c r="E8" s="12">
        <f>([1]Pemilih!D9+[1]Pemilih!L9+[1]Pemilih!T9)-('[1]PARTISIPASI PEMILIH'!C5+'[1]PARTISIPASI PEMILIH'!J5+'[1]PARTISIPASI PEMILIH'!Q5)</f>
        <v>8416</v>
      </c>
      <c r="F8" s="12">
        <f>([1]Pemilih!E9+[1]Pemilih!M9+[1]Pemilih!U9)-('[1]PARTISIPASI PEMILIH'!D5+'[1]PARTISIPASI PEMILIH'!K5+'[1]PARTISIPASI PEMILIH'!R5)</f>
        <v>7380</v>
      </c>
      <c r="G8" s="12">
        <f>([1]Pemilih!F9+[1]Pemilih!N9+[1]Pemilih!V9)-('[1]PARTISIPASI PEMILIH'!E5+'[1]PARTISIPASI PEMILIH'!L5+'[1]PARTISIPASI PEMILIH'!S5)</f>
        <v>15796</v>
      </c>
      <c r="H8" s="13">
        <f>G8/'[2]DB1 PPWP'!$K$29</f>
        <v>0.34455229577925617</v>
      </c>
    </row>
    <row r="9" spans="2:9" ht="35.1" customHeight="1" x14ac:dyDescent="0.25">
      <c r="B9" s="3"/>
      <c r="C9" s="10">
        <v>2</v>
      </c>
      <c r="D9" s="11" t="s">
        <v>14</v>
      </c>
      <c r="E9" s="12">
        <f>([1]Pemilih!D10+[1]Pemilih!L10+[1]Pemilih!T10)-('[1]PARTISIPASI PEMILIH'!C6+'[1]PARTISIPASI PEMILIH'!J6+'[1]PARTISIPASI PEMILIH'!Q6)</f>
        <v>2410</v>
      </c>
      <c r="F9" s="12">
        <f>([1]Pemilih!E10+[1]Pemilih!M10+[1]Pemilih!U10)-('[1]PARTISIPASI PEMILIH'!D6+'[1]PARTISIPASI PEMILIH'!K6+'[1]PARTISIPASI PEMILIH'!R6)</f>
        <v>2348</v>
      </c>
      <c r="G9" s="12">
        <f>([1]Pemilih!F10+[1]Pemilih!N10+[1]Pemilih!V10)-('[1]PARTISIPASI PEMILIH'!E6+'[1]PARTISIPASI PEMILIH'!L6+'[1]PARTISIPASI PEMILIH'!S6)</f>
        <v>4758</v>
      </c>
      <c r="H9" s="13">
        <f>G9/'[2]DB1 PPWP'!$L$29</f>
        <v>0.2385201523962302</v>
      </c>
    </row>
    <row r="10" spans="2:9" ht="35.1" customHeight="1" x14ac:dyDescent="0.25">
      <c r="B10" s="3"/>
      <c r="C10" s="10">
        <v>3</v>
      </c>
      <c r="D10" s="11" t="s">
        <v>15</v>
      </c>
      <c r="E10" s="12">
        <f>([1]Pemilih!D11+[1]Pemilih!L11+[1]Pemilih!T11)-('[1]PARTISIPASI PEMILIH'!C7+'[1]PARTISIPASI PEMILIH'!J7+'[1]PARTISIPASI PEMILIH'!Q7)</f>
        <v>2070</v>
      </c>
      <c r="F10" s="12">
        <f>([1]Pemilih!E11+[1]Pemilih!M11+[1]Pemilih!U11)-('[1]PARTISIPASI PEMILIH'!D7+'[1]PARTISIPASI PEMILIH'!K7+'[1]PARTISIPASI PEMILIH'!R7)</f>
        <v>1669</v>
      </c>
      <c r="G10" s="12">
        <f>([1]Pemilih!F11+[1]Pemilih!N11+[1]Pemilih!V11)-('[1]PARTISIPASI PEMILIH'!E7+'[1]PARTISIPASI PEMILIH'!L7+'[1]PARTISIPASI PEMILIH'!S7)</f>
        <v>3739</v>
      </c>
      <c r="H10" s="13">
        <f>G10/'[2]DB1 PPWP'!$M$29</f>
        <v>0.19321000413393966</v>
      </c>
    </row>
    <row r="11" spans="2:9" ht="35.1" customHeight="1" x14ac:dyDescent="0.25">
      <c r="B11" s="3"/>
      <c r="C11" s="10">
        <v>4</v>
      </c>
      <c r="D11" s="11" t="s">
        <v>16</v>
      </c>
      <c r="E11" s="12">
        <f>([1]Pemilih!D12+[1]Pemilih!L12+[1]Pemilih!T12)-('[1]PARTISIPASI PEMILIH'!C8+'[1]PARTISIPASI PEMILIH'!J8+'[1]PARTISIPASI PEMILIH'!Q8)</f>
        <v>3096</v>
      </c>
      <c r="F11" s="12">
        <f>([1]Pemilih!E12+[1]Pemilih!M12+[1]Pemilih!U12)-('[1]PARTISIPASI PEMILIH'!D8+'[1]PARTISIPASI PEMILIH'!K8+'[1]PARTISIPASI PEMILIH'!R8)</f>
        <v>2797</v>
      </c>
      <c r="G11" s="12">
        <f>([1]Pemilih!F12+[1]Pemilih!N12+[1]Pemilih!V12)-('[1]PARTISIPASI PEMILIH'!E8+'[1]PARTISIPASI PEMILIH'!L8+'[1]PARTISIPASI PEMILIH'!S8)</f>
        <v>5893</v>
      </c>
      <c r="H11" s="13">
        <f>G11/'[2]DB1 PPWP'!$N$29</f>
        <v>0.30608216901262142</v>
      </c>
    </row>
    <row r="12" spans="2:9" ht="35.1" customHeight="1" x14ac:dyDescent="0.25">
      <c r="B12" s="3"/>
      <c r="C12" s="10">
        <v>5</v>
      </c>
      <c r="D12" s="11" t="s">
        <v>17</v>
      </c>
      <c r="E12" s="12">
        <f>([1]Pemilih!D13+[1]Pemilih!L13+[1]Pemilih!T13)-('[1]PARTISIPASI PEMILIH'!C9+'[1]PARTISIPASI PEMILIH'!J9+'[1]PARTISIPASI PEMILIH'!Q9)</f>
        <v>2773</v>
      </c>
      <c r="F12" s="12">
        <f>([1]Pemilih!E13+[1]Pemilih!M13+[1]Pemilih!U13)-('[1]PARTISIPASI PEMILIH'!D9+'[1]PARTISIPASI PEMILIH'!K9+'[1]PARTISIPASI PEMILIH'!R9)</f>
        <v>2540</v>
      </c>
      <c r="G12" s="12">
        <f>([1]Pemilih!F13+[1]Pemilih!N13+[1]Pemilih!V13)-('[1]PARTISIPASI PEMILIH'!E9+'[1]PARTISIPASI PEMILIH'!L9+'[1]PARTISIPASI PEMILIH'!S9)</f>
        <v>5313</v>
      </c>
      <c r="H12" s="13">
        <f>G12/'[2]DB1 PPWP'!$O$29</f>
        <v>0.31079262942380814</v>
      </c>
    </row>
    <row r="13" spans="2:9" ht="35.1" customHeight="1" x14ac:dyDescent="0.25">
      <c r="B13" s="3"/>
      <c r="C13" s="10">
        <v>6</v>
      </c>
      <c r="D13" s="11" t="s">
        <v>18</v>
      </c>
      <c r="E13" s="12">
        <f>([1]Pemilih!D14+[1]Pemilih!L14+[1]Pemilih!T14)-('[1]PARTISIPASI PEMILIH'!C10+'[1]PARTISIPASI PEMILIH'!J10+'[1]PARTISIPASI PEMILIH'!Q10)</f>
        <v>1737</v>
      </c>
      <c r="F13" s="12">
        <f>([1]Pemilih!E14+[1]Pemilih!M14+[1]Pemilih!U14)-('[1]PARTISIPASI PEMILIH'!D10+'[1]PARTISIPASI PEMILIH'!K10+'[1]PARTISIPASI PEMILIH'!R10)</f>
        <v>1604</v>
      </c>
      <c r="G13" s="12">
        <f>([1]Pemilih!F14+[1]Pemilih!N14+[1]Pemilih!V14)-('[1]PARTISIPASI PEMILIH'!E10+'[1]PARTISIPASI PEMILIH'!L10+'[1]PARTISIPASI PEMILIH'!S10)</f>
        <v>3341</v>
      </c>
      <c r="H13" s="13">
        <f>G13/'[2]DB1 PPWP'!$Q$29</f>
        <v>0.34084880636604775</v>
      </c>
    </row>
    <row r="14" spans="2:9" ht="35.1" customHeight="1" x14ac:dyDescent="0.25">
      <c r="B14" s="3"/>
      <c r="C14" s="10">
        <v>7</v>
      </c>
      <c r="D14" s="11" t="s">
        <v>19</v>
      </c>
      <c r="E14" s="12">
        <f>([1]Pemilih!D15+[1]Pemilih!L15+[1]Pemilih!T15)-('[1]PARTISIPASI PEMILIH'!C11+'[1]PARTISIPASI PEMILIH'!J11+'[1]PARTISIPASI PEMILIH'!Q11)</f>
        <v>644</v>
      </c>
      <c r="F14" s="12">
        <f>([1]Pemilih!E15+[1]Pemilih!M15+[1]Pemilih!U15)-('[1]PARTISIPASI PEMILIH'!D11+'[1]PARTISIPASI PEMILIH'!K11+'[1]PARTISIPASI PEMILIH'!R11)</f>
        <v>716</v>
      </c>
      <c r="G14" s="12">
        <f>([1]Pemilih!F15+[1]Pemilih!N15+[1]Pemilih!V15)-('[1]PARTISIPASI PEMILIH'!E11+'[1]PARTISIPASI PEMILIH'!L11+'[1]PARTISIPASI PEMILIH'!S11)</f>
        <v>1360</v>
      </c>
      <c r="H14" s="13">
        <f>G14/'[2]DB1 PPWP'!$P$29</f>
        <v>8.9291576390256713E-2</v>
      </c>
    </row>
    <row r="15" spans="2:9" ht="35.1" customHeight="1" x14ac:dyDescent="0.25">
      <c r="B15" s="3"/>
      <c r="C15" s="14" t="s">
        <v>20</v>
      </c>
      <c r="D15" s="14"/>
      <c r="E15" s="15">
        <f>SUM(E8:E14)</f>
        <v>21146</v>
      </c>
      <c r="F15" s="15">
        <f t="shared" ref="F15:G15" si="0">SUM(F8:F14)</f>
        <v>19054</v>
      </c>
      <c r="G15" s="15">
        <f t="shared" si="0"/>
        <v>40200</v>
      </c>
      <c r="H15" s="16">
        <f>G15/[1]Pemilih!AC16</f>
        <v>0.25510689740514403</v>
      </c>
    </row>
    <row r="27" ht="63.75" customHeight="1" x14ac:dyDescent="0.25"/>
  </sheetData>
  <mergeCells count="2">
    <mergeCell ref="C4:H4"/>
    <mergeCell ref="C15:D15"/>
  </mergeCells>
  <pageMargins left="0.7" right="0.7" top="0.75" bottom="0.75" header="0.3" footer="0.3"/>
  <pageSetup paperSize="10000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Golput</vt:lpstr>
      <vt:lpstr>Golput!Print_Area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2021-12-24T05:39:10Z</dcterms:created>
  <dcterms:modified xsi:type="dcterms:W3CDTF">2021-12-24T05:39:17Z</dcterms:modified>
</cp:coreProperties>
</file>