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0835" windowHeight="8985"/>
  </bookViews>
  <sheets>
    <sheet name="Retribusi" sheetId="1" r:id="rId1"/>
  </sheets>
  <externalReferences>
    <externalReference r:id="rId2"/>
  </externalReferences>
  <definedNames>
    <definedName name="_xlnm.Print_Area" localSheetId="0">Retribusi!$C$1:$J$39</definedName>
  </definedNames>
  <calcPr calcId="144525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J19" i="1"/>
  <c r="I19" i="1"/>
  <c r="H19" i="1"/>
  <c r="G19" i="1"/>
  <c r="F19" i="1"/>
  <c r="J4" i="1"/>
  <c r="I4" i="1"/>
  <c r="H4" i="1"/>
  <c r="G4" i="1"/>
  <c r="F4" i="1"/>
  <c r="H39" i="1" l="1"/>
  <c r="F39" i="1"/>
  <c r="J39" i="1"/>
  <c r="I39" i="1"/>
  <c r="G39" i="1"/>
</calcChain>
</file>

<file path=xl/comments1.xml><?xml version="1.0" encoding="utf-8"?>
<comments xmlns="http://schemas.openxmlformats.org/spreadsheetml/2006/main">
  <authors>
    <author>USER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tahun 2018</t>
        </r>
      </text>
    </comment>
  </commentList>
</comments>
</file>

<file path=xl/sharedStrings.xml><?xml version="1.0" encoding="utf-8"?>
<sst xmlns="http://schemas.openxmlformats.org/spreadsheetml/2006/main" count="164" uniqueCount="64">
  <si>
    <t>No.</t>
  </si>
  <si>
    <t>Jenis Data</t>
  </si>
  <si>
    <t>1.</t>
  </si>
  <si>
    <t>Retribusi Jasa Umum (Ratusan Juta Rupiah)</t>
  </si>
  <si>
    <t>a.</t>
  </si>
  <si>
    <t>Retribusi Pelayanan Kesehatan</t>
  </si>
  <si>
    <t>b.</t>
  </si>
  <si>
    <t>Retribusi Pelayanan Persampahan/ Kebersihan</t>
  </si>
  <si>
    <t>c.</t>
  </si>
  <si>
    <t>Retribusi Pelayanan Biaya Cetak KTP dan Akta Catatan Sipil</t>
  </si>
  <si>
    <t>Rp                          -</t>
  </si>
  <si>
    <t>Rp                               -</t>
  </si>
  <si>
    <t>Rp                        -</t>
  </si>
  <si>
    <t>d.</t>
  </si>
  <si>
    <t>Retribusi Pelayanan Pemakaman dan Pengabuan Mayat</t>
  </si>
  <si>
    <t>e.</t>
  </si>
  <si>
    <t>Retribusi Pelayanan Parkir di Tepi Jalan Umum</t>
  </si>
  <si>
    <t>f.</t>
  </si>
  <si>
    <t>Retribusi Pelayanan Pasar</t>
  </si>
  <si>
    <t>g.</t>
  </si>
  <si>
    <t>Retribusi Uji Berkala Kendaraan Bermotor</t>
  </si>
  <si>
    <t xml:space="preserve"> Rp                          -   </t>
  </si>
  <si>
    <t xml:space="preserve"> Rp                               -   </t>
  </si>
  <si>
    <t>h.</t>
  </si>
  <si>
    <t>Retribusi Pemeriksaan Alat Pemadam Kebakaran</t>
  </si>
  <si>
    <t xml:space="preserve"> Rp                        -   </t>
  </si>
  <si>
    <t>i.</t>
  </si>
  <si>
    <t>Retribusi Biaya Cetak Peta</t>
  </si>
  <si>
    <t>j.</t>
  </si>
  <si>
    <t>Retribusi Penyediaan dan/atau Penyedotan Kaskus</t>
  </si>
  <si>
    <t>k.</t>
  </si>
  <si>
    <t>Retribusi Pengolahan Limbah Cair</t>
  </si>
  <si>
    <t>l.</t>
  </si>
  <si>
    <t>Retribusi Pelayanan Tera/Tera Ulang</t>
  </si>
  <si>
    <t>m.</t>
  </si>
  <si>
    <t>Retribusi Pelayanan Pendidikan</t>
  </si>
  <si>
    <t>n.</t>
  </si>
  <si>
    <t>Retribusi Pengendalian Menara Telekomunikasi</t>
  </si>
  <si>
    <t>2.</t>
  </si>
  <si>
    <t>Retribusi Jasa Usaha</t>
  </si>
  <si>
    <t>Retribusi Pemakaian Kekayaan Daerah</t>
  </si>
  <si>
    <t>Retribusi Pasar Grosis dan/atau Pertokoan</t>
  </si>
  <si>
    <t>Rp                         -</t>
  </si>
  <si>
    <t>Retribusi Tempat Pelelangan</t>
  </si>
  <si>
    <t>Retribusi Terminal</t>
  </si>
  <si>
    <t>Retribusi Tempat Khusus Parkir</t>
  </si>
  <si>
    <t>Retribusi Tempat Penginapan/ Pesanggrahan/ Villa</t>
  </si>
  <si>
    <t>Retribusi Rumah Potong Hewan</t>
  </si>
  <si>
    <t>Retribusi Pelayanan Pelabuhan</t>
  </si>
  <si>
    <t>Retribusi Tempat Rekreasi dan Olahraga</t>
  </si>
  <si>
    <t>Retribusi Penyeberangan di atas Air</t>
  </si>
  <si>
    <t>-</t>
  </si>
  <si>
    <t>Retribusi Penjualan Produk Usaha Daerah</t>
  </si>
  <si>
    <t>3.</t>
  </si>
  <si>
    <t>Retribusi Perizinan Tertentu</t>
  </si>
  <si>
    <t>Retribusi Izin Mendirikan Bangunan</t>
  </si>
  <si>
    <t>Retribusi Izin Tempat Penjualan Minuman Beralkohol</t>
  </si>
  <si>
    <t>Retribusi Izin Gangguan</t>
  </si>
  <si>
    <t>Retribusi Izin Trayek</t>
  </si>
  <si>
    <t>Retribusi Izin Usaha Perikanan</t>
  </si>
  <si>
    <t>Retribusi Perpanjangan Izin Memperkerjakan Tenaga Kerja Asing</t>
  </si>
  <si>
    <t xml:space="preserve"> </t>
  </si>
  <si>
    <t>TOTAL RETRIBUSI</t>
  </si>
  <si>
    <t>PENDAPATAN RETRIBUSI DAERAH KABUPATEN SEKADAU TAHUN 2015-2019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</si>
</sst>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p&quot;#,##0.00_);[Red]\(&quot;Rp&quot;#,##0.00\)"/>
    <numFmt numFmtId="164" formatCode="&quot;Rp&quot;#,##0.00"/>
  </numFmts>
  <fonts count="8" x14ac:knownFonts="1">
    <font>
      <sz val="11"/>
      <color theme="1"/>
      <name val="Calibri"/>
      <family val="2"/>
      <charset val="1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8" fontId="1" fillId="3" borderId="2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8" fontId="4" fillId="0" borderId="2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0" fontId="4" fillId="0" borderId="2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164" fontId="2" fillId="0" borderId="2" xfId="0" quotePrefix="1" applyNumberFormat="1" applyFont="1" applyBorder="1" applyAlignment="1">
      <alignment vertical="top" wrapText="1"/>
    </xf>
    <xf numFmtId="0" fontId="4" fillId="0" borderId="2" xfId="0" applyFont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8" fontId="3" fillId="3" borderId="2" xfId="0" applyNumberFormat="1" applyFont="1" applyFill="1" applyBorder="1" applyAlignment="1">
      <alignment vertical="center" wrapText="1"/>
    </xf>
    <xf numFmtId="8" fontId="3" fillId="2" borderId="2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.%20SURYATININGSIH_2021/BUKU%20PROFIL%20KAB%20SEKADAU%20TAHUN%202020/Format%20Data%20Tahun%202020/Format%20Data/Badan%20Pengelolaan%20Retribusi%20dan%20Paj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ibusi"/>
      <sheetName val="Pajak"/>
    </sheetNames>
    <sheetDataSet>
      <sheetData sheetId="0">
        <row r="3">
          <cell r="P3">
            <v>2015</v>
          </cell>
          <cell r="Q3">
            <v>2016</v>
          </cell>
          <cell r="R3">
            <v>2017</v>
          </cell>
          <cell r="S3">
            <v>2018</v>
          </cell>
          <cell r="T3">
            <v>2019</v>
          </cell>
        </row>
        <row r="4">
          <cell r="N4" t="str">
            <v>Retribusi Jasa Umum</v>
          </cell>
          <cell r="P4">
            <v>5.9703099999999996</v>
          </cell>
          <cell r="Q4">
            <v>6.6202800000000002</v>
          </cell>
          <cell r="R4">
            <v>7.8051779999999997</v>
          </cell>
          <cell r="S4">
            <v>5.9604999999999997</v>
          </cell>
          <cell r="T4">
            <v>7.5492710000000001</v>
          </cell>
        </row>
        <row r="19">
          <cell r="N19" t="str">
            <v>Retribusi Jasa Usaha</v>
          </cell>
          <cell r="P19">
            <v>10.816604999999999</v>
          </cell>
          <cell r="Q19">
            <v>14.319335000000001</v>
          </cell>
          <cell r="R19">
            <v>8.6171865000000007</v>
          </cell>
          <cell r="S19">
            <v>11.875579500000001</v>
          </cell>
          <cell r="T19">
            <v>7.5867420000000001</v>
          </cell>
        </row>
        <row r="32">
          <cell r="N32" t="str">
            <v>Retribusi Perizinan Tertentu</v>
          </cell>
          <cell r="P32">
            <v>7.0511629999999998</v>
          </cell>
          <cell r="Q32">
            <v>5.8141090000000002</v>
          </cell>
          <cell r="R32">
            <v>4.1224546999999996</v>
          </cell>
          <cell r="S32">
            <v>4.9608860000000004</v>
          </cell>
          <cell r="T32">
            <v>4.2860779999999998</v>
          </cell>
        </row>
        <row r="39">
          <cell r="P39">
            <v>2.3838078</v>
          </cell>
          <cell r="Q39">
            <v>2.6753724000000001</v>
          </cell>
          <cell r="R39">
            <v>2.0544819200000002</v>
          </cell>
          <cell r="S39">
            <v>2.2796965500000002</v>
          </cell>
          <cell r="T39">
            <v>1.9422090999999999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C1:J39"/>
  <sheetViews>
    <sheetView tabSelected="1" view="pageBreakPreview" zoomScale="70" zoomScaleNormal="100" zoomScaleSheetLayoutView="70" workbookViewId="0">
      <selection activeCell="E7" sqref="E7"/>
    </sheetView>
  </sheetViews>
  <sheetFormatPr defaultRowHeight="15" x14ac:dyDescent="0.25"/>
  <cols>
    <col min="3" max="3" width="8" customWidth="1"/>
    <col min="4" max="4" width="4.42578125" customWidth="1"/>
    <col min="5" max="5" width="39.42578125" customWidth="1"/>
    <col min="6" max="6" width="25.85546875" customWidth="1"/>
    <col min="7" max="7" width="25.28515625" bestFit="1" customWidth="1"/>
    <col min="8" max="8" width="25" customWidth="1"/>
    <col min="9" max="9" width="24.28515625" customWidth="1"/>
    <col min="10" max="10" width="25.140625" customWidth="1"/>
  </cols>
  <sheetData>
    <row r="1" spans="3:10" ht="40.5" customHeight="1" x14ac:dyDescent="0.25">
      <c r="C1" s="22" t="s">
        <v>63</v>
      </c>
      <c r="D1" s="22"/>
      <c r="E1" s="22"/>
      <c r="F1" s="22"/>
      <c r="G1" s="22"/>
      <c r="H1" s="22"/>
      <c r="I1" s="22"/>
      <c r="J1" s="22"/>
    </row>
    <row r="2" spans="3:10" s="1" customFormat="1" x14ac:dyDescent="0.2"/>
    <row r="3" spans="3:10" s="1" customFormat="1" ht="35.1" customHeight="1" x14ac:dyDescent="0.2">
      <c r="C3" s="2" t="s">
        <v>0</v>
      </c>
      <c r="D3" s="3" t="s">
        <v>1</v>
      </c>
      <c r="E3" s="3"/>
      <c r="F3" s="4">
        <v>2015</v>
      </c>
      <c r="G3" s="4">
        <v>2016</v>
      </c>
      <c r="H3" s="4">
        <v>2017</v>
      </c>
      <c r="I3" s="4">
        <v>2018</v>
      </c>
      <c r="J3" s="4">
        <v>2019</v>
      </c>
    </row>
    <row r="4" spans="3:10" s="1" customFormat="1" ht="45" customHeight="1" x14ac:dyDescent="0.2">
      <c r="C4" s="5" t="s">
        <v>2</v>
      </c>
      <c r="D4" s="6" t="s">
        <v>3</v>
      </c>
      <c r="E4" s="6"/>
      <c r="F4" s="7">
        <f>SUM(F5:F18)</f>
        <v>597031000</v>
      </c>
      <c r="G4" s="7">
        <f t="shared" ref="G4:I4" si="0">SUM(G5:G18)</f>
        <v>662028000</v>
      </c>
      <c r="H4" s="7">
        <f t="shared" si="0"/>
        <v>780517800</v>
      </c>
      <c r="I4" s="7">
        <f t="shared" si="0"/>
        <v>596050000</v>
      </c>
      <c r="J4" s="8">
        <f>SUM(J5:J18)</f>
        <v>754927100</v>
      </c>
    </row>
    <row r="5" spans="3:10" s="1" customFormat="1" ht="45" customHeight="1" x14ac:dyDescent="0.2">
      <c r="C5" s="9"/>
      <c r="D5" s="10" t="s">
        <v>4</v>
      </c>
      <c r="E5" s="11" t="s">
        <v>5</v>
      </c>
      <c r="F5" s="12">
        <v>413567000</v>
      </c>
      <c r="G5" s="12">
        <v>457433000</v>
      </c>
      <c r="H5" s="12">
        <v>523792800</v>
      </c>
      <c r="I5" s="12">
        <v>361745000</v>
      </c>
      <c r="J5" s="13">
        <v>296744400</v>
      </c>
    </row>
    <row r="6" spans="3:10" s="1" customFormat="1" ht="45" customHeight="1" x14ac:dyDescent="0.2">
      <c r="C6" s="9"/>
      <c r="D6" s="10" t="s">
        <v>6</v>
      </c>
      <c r="E6" s="11" t="s">
        <v>7</v>
      </c>
      <c r="F6" s="12">
        <v>50550000</v>
      </c>
      <c r="G6" s="12">
        <v>46530000</v>
      </c>
      <c r="H6" s="12">
        <v>81430000</v>
      </c>
      <c r="I6" s="12">
        <v>84000000</v>
      </c>
      <c r="J6" s="13">
        <v>78840000</v>
      </c>
    </row>
    <row r="7" spans="3:10" s="1" customFormat="1" ht="45" customHeight="1" x14ac:dyDescent="0.2">
      <c r="C7" s="9"/>
      <c r="D7" s="10" t="s">
        <v>8</v>
      </c>
      <c r="E7" s="11" t="s">
        <v>9</v>
      </c>
      <c r="F7" s="10" t="s">
        <v>10</v>
      </c>
      <c r="G7" s="10" t="s">
        <v>11</v>
      </c>
      <c r="H7" s="10" t="s">
        <v>12</v>
      </c>
      <c r="I7" s="10" t="s">
        <v>12</v>
      </c>
      <c r="J7" s="10" t="s">
        <v>12</v>
      </c>
    </row>
    <row r="8" spans="3:10" s="1" customFormat="1" ht="45" customHeight="1" x14ac:dyDescent="0.2">
      <c r="C8" s="9"/>
      <c r="D8" s="10" t="s">
        <v>13</v>
      </c>
      <c r="E8" s="11" t="s">
        <v>14</v>
      </c>
      <c r="F8" s="10" t="s">
        <v>10</v>
      </c>
      <c r="G8" s="10" t="s">
        <v>11</v>
      </c>
      <c r="H8" s="10" t="s">
        <v>12</v>
      </c>
      <c r="I8" s="10" t="s">
        <v>12</v>
      </c>
      <c r="J8" s="10" t="s">
        <v>12</v>
      </c>
    </row>
    <row r="9" spans="3:10" s="1" customFormat="1" ht="45" customHeight="1" x14ac:dyDescent="0.2">
      <c r="C9" s="9"/>
      <c r="D9" s="10" t="s">
        <v>15</v>
      </c>
      <c r="E9" s="11" t="s">
        <v>16</v>
      </c>
      <c r="F9" s="12">
        <v>29990000</v>
      </c>
      <c r="G9" s="12">
        <v>41365000</v>
      </c>
      <c r="H9" s="12">
        <v>38830000</v>
      </c>
      <c r="I9" s="12">
        <v>31150000</v>
      </c>
      <c r="J9" s="13">
        <v>24210000</v>
      </c>
    </row>
    <row r="10" spans="3:10" s="1" customFormat="1" ht="45" customHeight="1" x14ac:dyDescent="0.2">
      <c r="C10" s="9"/>
      <c r="D10" s="10" t="s">
        <v>17</v>
      </c>
      <c r="E10" s="11" t="s">
        <v>18</v>
      </c>
      <c r="F10" s="12">
        <v>102924000</v>
      </c>
      <c r="G10" s="12">
        <v>116700000</v>
      </c>
      <c r="H10" s="12">
        <v>101390000</v>
      </c>
      <c r="I10" s="12">
        <v>74160000</v>
      </c>
      <c r="J10" s="13">
        <v>85001000</v>
      </c>
    </row>
    <row r="11" spans="3:10" s="1" customFormat="1" ht="45" customHeight="1" x14ac:dyDescent="0.2">
      <c r="C11" s="9"/>
      <c r="D11" s="10" t="s">
        <v>19</v>
      </c>
      <c r="E11" s="11" t="s">
        <v>20</v>
      </c>
      <c r="F11" s="10" t="s">
        <v>21</v>
      </c>
      <c r="G11" s="10" t="s">
        <v>22</v>
      </c>
      <c r="H11" s="12">
        <v>35075000</v>
      </c>
      <c r="I11" s="12">
        <v>44995000</v>
      </c>
      <c r="J11" s="13">
        <v>58950000</v>
      </c>
    </row>
    <row r="12" spans="3:10" s="1" customFormat="1" ht="45" customHeight="1" x14ac:dyDescent="0.2">
      <c r="C12" s="9"/>
      <c r="D12" s="10" t="s">
        <v>23</v>
      </c>
      <c r="E12" s="11" t="s">
        <v>24</v>
      </c>
      <c r="F12" s="10" t="s">
        <v>21</v>
      </c>
      <c r="G12" s="10" t="s">
        <v>22</v>
      </c>
      <c r="H12" s="10" t="s">
        <v>25</v>
      </c>
      <c r="I12" s="10" t="s">
        <v>25</v>
      </c>
      <c r="J12" s="10" t="s">
        <v>25</v>
      </c>
    </row>
    <row r="13" spans="3:10" s="1" customFormat="1" ht="45" customHeight="1" x14ac:dyDescent="0.2">
      <c r="C13" s="9"/>
      <c r="D13" s="10" t="s">
        <v>26</v>
      </c>
      <c r="E13" s="11" t="s">
        <v>27</v>
      </c>
      <c r="F13" s="10" t="s">
        <v>21</v>
      </c>
      <c r="G13" s="10" t="s">
        <v>22</v>
      </c>
      <c r="H13" s="10" t="s">
        <v>25</v>
      </c>
      <c r="I13" s="10" t="s">
        <v>25</v>
      </c>
      <c r="J13" s="10" t="s">
        <v>25</v>
      </c>
    </row>
    <row r="14" spans="3:10" s="1" customFormat="1" ht="45" customHeight="1" x14ac:dyDescent="0.2">
      <c r="C14" s="9"/>
      <c r="D14" s="10" t="s">
        <v>28</v>
      </c>
      <c r="E14" s="11" t="s">
        <v>29</v>
      </c>
      <c r="F14" s="10" t="s">
        <v>21</v>
      </c>
      <c r="G14" s="10" t="s">
        <v>22</v>
      </c>
      <c r="H14" s="10" t="s">
        <v>25</v>
      </c>
      <c r="I14" s="10" t="s">
        <v>25</v>
      </c>
      <c r="J14" s="10" t="s">
        <v>25</v>
      </c>
    </row>
    <row r="15" spans="3:10" s="1" customFormat="1" ht="45" customHeight="1" x14ac:dyDescent="0.2">
      <c r="C15" s="9"/>
      <c r="D15" s="10" t="s">
        <v>30</v>
      </c>
      <c r="E15" s="11" t="s">
        <v>31</v>
      </c>
      <c r="F15" s="10" t="s">
        <v>21</v>
      </c>
      <c r="G15" s="10" t="s">
        <v>22</v>
      </c>
      <c r="H15" s="10" t="s">
        <v>25</v>
      </c>
      <c r="I15" s="10" t="s">
        <v>25</v>
      </c>
      <c r="J15" s="10" t="s">
        <v>25</v>
      </c>
    </row>
    <row r="16" spans="3:10" s="1" customFormat="1" ht="45" customHeight="1" x14ac:dyDescent="0.2">
      <c r="C16" s="9"/>
      <c r="D16" s="10" t="s">
        <v>32</v>
      </c>
      <c r="E16" s="11" t="s">
        <v>33</v>
      </c>
      <c r="F16" s="10" t="s">
        <v>21</v>
      </c>
      <c r="G16" s="10" t="s">
        <v>22</v>
      </c>
      <c r="H16" s="10" t="s">
        <v>25</v>
      </c>
      <c r="I16" s="10" t="s">
        <v>25</v>
      </c>
      <c r="J16" s="13">
        <v>57085200</v>
      </c>
    </row>
    <row r="17" spans="3:10" s="1" customFormat="1" ht="45" customHeight="1" x14ac:dyDescent="0.2">
      <c r="C17" s="9"/>
      <c r="D17" s="10" t="s">
        <v>34</v>
      </c>
      <c r="E17" s="11" t="s">
        <v>35</v>
      </c>
      <c r="F17" s="10" t="s">
        <v>21</v>
      </c>
      <c r="G17" s="10" t="s">
        <v>22</v>
      </c>
      <c r="H17" s="10" t="s">
        <v>25</v>
      </c>
      <c r="I17" s="10" t="s">
        <v>25</v>
      </c>
      <c r="J17" s="10" t="s">
        <v>25</v>
      </c>
    </row>
    <row r="18" spans="3:10" s="1" customFormat="1" ht="45" customHeight="1" x14ac:dyDescent="0.2">
      <c r="C18" s="9"/>
      <c r="D18" s="10" t="s">
        <v>36</v>
      </c>
      <c r="E18" s="11" t="s">
        <v>37</v>
      </c>
      <c r="F18" s="10" t="s">
        <v>21</v>
      </c>
      <c r="G18" s="10" t="s">
        <v>22</v>
      </c>
      <c r="H18" s="10" t="s">
        <v>25</v>
      </c>
      <c r="I18" s="10" t="s">
        <v>25</v>
      </c>
      <c r="J18" s="13">
        <v>154096500</v>
      </c>
    </row>
    <row r="19" spans="3:10" s="1" customFormat="1" ht="45" customHeight="1" x14ac:dyDescent="0.2">
      <c r="C19" s="5" t="s">
        <v>38</v>
      </c>
      <c r="D19" s="6" t="s">
        <v>39</v>
      </c>
      <c r="E19" s="6"/>
      <c r="F19" s="7">
        <f>SUM(F20:F30)</f>
        <v>1081660500</v>
      </c>
      <c r="G19" s="7">
        <f t="shared" ref="G19:J19" si="1">SUM(G20:G30)</f>
        <v>1431933500</v>
      </c>
      <c r="H19" s="7">
        <f t="shared" si="1"/>
        <v>861718650</v>
      </c>
      <c r="I19" s="7">
        <f t="shared" si="1"/>
        <v>1187557950</v>
      </c>
      <c r="J19" s="7">
        <f t="shared" si="1"/>
        <v>758674200</v>
      </c>
    </row>
    <row r="20" spans="3:10" s="1" customFormat="1" ht="45" customHeight="1" x14ac:dyDescent="0.2">
      <c r="C20" s="9"/>
      <c r="D20" s="10" t="s">
        <v>4</v>
      </c>
      <c r="E20" s="11" t="s">
        <v>40</v>
      </c>
      <c r="F20" s="12">
        <v>591566500</v>
      </c>
      <c r="G20" s="12">
        <v>557632500</v>
      </c>
      <c r="H20" s="12">
        <v>682147900</v>
      </c>
      <c r="I20" s="12">
        <v>711220700</v>
      </c>
      <c r="J20" s="13">
        <v>682937200</v>
      </c>
    </row>
    <row r="21" spans="3:10" s="1" customFormat="1" ht="45" customHeight="1" x14ac:dyDescent="0.2">
      <c r="C21" s="9"/>
      <c r="D21" s="10" t="s">
        <v>6</v>
      </c>
      <c r="E21" s="11" t="s">
        <v>41</v>
      </c>
      <c r="F21" s="10" t="s">
        <v>21</v>
      </c>
      <c r="G21" s="10" t="s">
        <v>22</v>
      </c>
      <c r="H21" s="10" t="s">
        <v>25</v>
      </c>
      <c r="I21" s="14" t="s">
        <v>42</v>
      </c>
      <c r="J21" s="14" t="s">
        <v>42</v>
      </c>
    </row>
    <row r="22" spans="3:10" s="1" customFormat="1" ht="45" customHeight="1" x14ac:dyDescent="0.2">
      <c r="C22" s="9"/>
      <c r="D22" s="10" t="s">
        <v>8</v>
      </c>
      <c r="E22" s="11" t="s">
        <v>43</v>
      </c>
      <c r="F22" s="10" t="s">
        <v>21</v>
      </c>
      <c r="G22" s="10" t="s">
        <v>22</v>
      </c>
      <c r="H22" s="10" t="s">
        <v>25</v>
      </c>
      <c r="I22" s="14" t="s">
        <v>42</v>
      </c>
      <c r="J22" s="14" t="s">
        <v>42</v>
      </c>
    </row>
    <row r="23" spans="3:10" s="1" customFormat="1" ht="45" customHeight="1" x14ac:dyDescent="0.2">
      <c r="C23" s="9"/>
      <c r="D23" s="10" t="s">
        <v>13</v>
      </c>
      <c r="E23" s="11" t="s">
        <v>44</v>
      </c>
      <c r="F23" s="12">
        <v>7053000</v>
      </c>
      <c r="G23" s="12">
        <v>6330000</v>
      </c>
      <c r="H23" s="12">
        <v>9039000</v>
      </c>
      <c r="I23" s="12">
        <v>8676000</v>
      </c>
      <c r="J23" s="13">
        <v>4800000</v>
      </c>
    </row>
    <row r="24" spans="3:10" s="1" customFormat="1" ht="45" customHeight="1" x14ac:dyDescent="0.2">
      <c r="C24" s="9"/>
      <c r="D24" s="10" t="s">
        <v>15</v>
      </c>
      <c r="E24" s="11" t="s">
        <v>45</v>
      </c>
      <c r="F24" s="10" t="s">
        <v>21</v>
      </c>
      <c r="G24" s="10" t="s">
        <v>22</v>
      </c>
      <c r="H24" s="10" t="s">
        <v>25</v>
      </c>
      <c r="I24" s="10" t="s">
        <v>25</v>
      </c>
      <c r="J24" s="10" t="s">
        <v>25</v>
      </c>
    </row>
    <row r="25" spans="3:10" s="1" customFormat="1" ht="45" customHeight="1" x14ac:dyDescent="0.2">
      <c r="C25" s="9"/>
      <c r="D25" s="10" t="s">
        <v>17</v>
      </c>
      <c r="E25" s="11" t="s">
        <v>46</v>
      </c>
      <c r="F25" s="10" t="s">
        <v>21</v>
      </c>
      <c r="G25" s="10" t="s">
        <v>22</v>
      </c>
      <c r="H25" s="10" t="s">
        <v>25</v>
      </c>
      <c r="I25" s="10" t="s">
        <v>25</v>
      </c>
      <c r="J25" s="10" t="s">
        <v>25</v>
      </c>
    </row>
    <row r="26" spans="3:10" s="1" customFormat="1" ht="45" customHeight="1" x14ac:dyDescent="0.2">
      <c r="C26" s="9"/>
      <c r="D26" s="10" t="s">
        <v>19</v>
      </c>
      <c r="E26" s="11" t="s">
        <v>47</v>
      </c>
      <c r="F26" s="10" t="s">
        <v>21</v>
      </c>
      <c r="G26" s="10" t="s">
        <v>22</v>
      </c>
      <c r="H26" s="10" t="s">
        <v>25</v>
      </c>
      <c r="I26" s="10" t="s">
        <v>25</v>
      </c>
      <c r="J26" s="10" t="s">
        <v>25</v>
      </c>
    </row>
    <row r="27" spans="3:10" s="1" customFormat="1" ht="45" customHeight="1" x14ac:dyDescent="0.2">
      <c r="C27" s="9"/>
      <c r="D27" s="10" t="s">
        <v>23</v>
      </c>
      <c r="E27" s="11" t="s">
        <v>48</v>
      </c>
      <c r="F27" s="12">
        <v>27690000</v>
      </c>
      <c r="G27" s="12">
        <v>26035000</v>
      </c>
      <c r="H27" s="12">
        <v>10078000</v>
      </c>
      <c r="I27" s="12">
        <v>2430000</v>
      </c>
      <c r="J27" s="10" t="s">
        <v>25</v>
      </c>
    </row>
    <row r="28" spans="3:10" s="1" customFormat="1" ht="45" customHeight="1" x14ac:dyDescent="0.2">
      <c r="C28" s="9"/>
      <c r="D28" s="10" t="s">
        <v>26</v>
      </c>
      <c r="E28" s="11" t="s">
        <v>49</v>
      </c>
      <c r="F28" s="10" t="s">
        <v>21</v>
      </c>
      <c r="G28" s="10" t="s">
        <v>22</v>
      </c>
      <c r="H28" s="10" t="s">
        <v>25</v>
      </c>
      <c r="I28" s="10" t="s">
        <v>25</v>
      </c>
      <c r="J28" s="13"/>
    </row>
    <row r="29" spans="3:10" s="1" customFormat="1" ht="45" customHeight="1" x14ac:dyDescent="0.2">
      <c r="C29" s="9"/>
      <c r="D29" s="10" t="s">
        <v>28</v>
      </c>
      <c r="E29" s="11" t="s">
        <v>50</v>
      </c>
      <c r="F29" s="12">
        <v>362000000</v>
      </c>
      <c r="G29" s="12">
        <v>766088000</v>
      </c>
      <c r="H29" s="12">
        <v>37023750</v>
      </c>
      <c r="I29" s="15">
        <v>406746250</v>
      </c>
      <c r="J29" s="16" t="s">
        <v>51</v>
      </c>
    </row>
    <row r="30" spans="3:10" s="1" customFormat="1" ht="45" customHeight="1" x14ac:dyDescent="0.2">
      <c r="C30" s="9"/>
      <c r="D30" s="10" t="s">
        <v>30</v>
      </c>
      <c r="E30" s="11" t="s">
        <v>52</v>
      </c>
      <c r="F30" s="12">
        <v>93351000</v>
      </c>
      <c r="G30" s="12">
        <v>75848000</v>
      </c>
      <c r="H30" s="12">
        <v>123430000</v>
      </c>
      <c r="I30" s="12">
        <v>58485000</v>
      </c>
      <c r="J30" s="13">
        <v>70937000</v>
      </c>
    </row>
    <row r="31" spans="3:10" s="1" customFormat="1" ht="45" customHeight="1" x14ac:dyDescent="0.2">
      <c r="C31" s="17"/>
      <c r="D31" s="10"/>
      <c r="E31" s="11"/>
      <c r="F31" s="10"/>
      <c r="G31" s="10"/>
      <c r="H31" s="10"/>
      <c r="I31" s="10"/>
      <c r="J31" s="13"/>
    </row>
    <row r="32" spans="3:10" s="1" customFormat="1" ht="45" customHeight="1" x14ac:dyDescent="0.2">
      <c r="C32" s="18" t="s">
        <v>53</v>
      </c>
      <c r="D32" s="19" t="s">
        <v>54</v>
      </c>
      <c r="E32" s="19"/>
      <c r="F32" s="20">
        <f>SUM(F33:F38)</f>
        <v>705116300</v>
      </c>
      <c r="G32" s="20">
        <f t="shared" ref="G32:J32" si="2">SUM(G33:G38)</f>
        <v>581410900</v>
      </c>
      <c r="H32" s="20">
        <f t="shared" si="2"/>
        <v>412245470</v>
      </c>
      <c r="I32" s="20">
        <f t="shared" si="2"/>
        <v>496088600</v>
      </c>
      <c r="J32" s="20">
        <f t="shared" si="2"/>
        <v>428607800</v>
      </c>
    </row>
    <row r="33" spans="3:10" s="1" customFormat="1" ht="45" customHeight="1" x14ac:dyDescent="0.2">
      <c r="C33" s="9"/>
      <c r="D33" s="10" t="s">
        <v>4</v>
      </c>
      <c r="E33" s="11" t="s">
        <v>55</v>
      </c>
      <c r="F33" s="12">
        <v>361202300</v>
      </c>
      <c r="G33" s="12">
        <v>294224500</v>
      </c>
      <c r="H33" s="12">
        <v>253989050</v>
      </c>
      <c r="I33" s="12">
        <v>400156200</v>
      </c>
      <c r="J33" s="13">
        <v>292693800</v>
      </c>
    </row>
    <row r="34" spans="3:10" s="1" customFormat="1" ht="45" customHeight="1" x14ac:dyDescent="0.2">
      <c r="C34" s="9"/>
      <c r="D34" s="10" t="s">
        <v>6</v>
      </c>
      <c r="E34" s="11" t="s">
        <v>56</v>
      </c>
      <c r="F34" s="12">
        <v>1050000</v>
      </c>
      <c r="G34" s="10" t="s">
        <v>22</v>
      </c>
      <c r="H34" s="10" t="s">
        <v>25</v>
      </c>
      <c r="I34" s="10" t="s">
        <v>25</v>
      </c>
      <c r="J34" s="10" t="s">
        <v>25</v>
      </c>
    </row>
    <row r="35" spans="3:10" s="1" customFormat="1" ht="45" customHeight="1" x14ac:dyDescent="0.2">
      <c r="C35" s="9"/>
      <c r="D35" s="10" t="s">
        <v>8</v>
      </c>
      <c r="E35" s="11" t="s">
        <v>57</v>
      </c>
      <c r="F35" s="12">
        <v>339189000</v>
      </c>
      <c r="G35" s="12">
        <v>283961400</v>
      </c>
      <c r="H35" s="12">
        <v>157356420</v>
      </c>
      <c r="I35" s="10" t="s">
        <v>25</v>
      </c>
      <c r="J35" s="10" t="s">
        <v>25</v>
      </c>
    </row>
    <row r="36" spans="3:10" s="1" customFormat="1" ht="45" customHeight="1" x14ac:dyDescent="0.2">
      <c r="C36" s="9"/>
      <c r="D36" s="10" t="s">
        <v>13</v>
      </c>
      <c r="E36" s="11" t="s">
        <v>58</v>
      </c>
      <c r="F36" s="12">
        <v>3675000</v>
      </c>
      <c r="G36" s="12">
        <v>3225000</v>
      </c>
      <c r="H36" s="12">
        <v>900000</v>
      </c>
      <c r="I36" s="10" t="s">
        <v>25</v>
      </c>
      <c r="J36" s="10" t="s">
        <v>25</v>
      </c>
    </row>
    <row r="37" spans="3:10" s="1" customFormat="1" ht="45" customHeight="1" x14ac:dyDescent="0.2">
      <c r="C37" s="9"/>
      <c r="D37" s="10" t="s">
        <v>15</v>
      </c>
      <c r="E37" s="11" t="s">
        <v>59</v>
      </c>
      <c r="F37" s="10" t="s">
        <v>21</v>
      </c>
      <c r="G37" s="10" t="s">
        <v>22</v>
      </c>
      <c r="H37" s="10" t="s">
        <v>25</v>
      </c>
      <c r="I37" s="10" t="s">
        <v>25</v>
      </c>
      <c r="J37" s="10" t="s">
        <v>25</v>
      </c>
    </row>
    <row r="38" spans="3:10" s="1" customFormat="1" ht="45" customHeight="1" x14ac:dyDescent="0.2">
      <c r="C38" s="9"/>
      <c r="D38" s="10" t="s">
        <v>17</v>
      </c>
      <c r="E38" s="11" t="s">
        <v>60</v>
      </c>
      <c r="F38" s="10" t="s">
        <v>61</v>
      </c>
      <c r="G38" s="10" t="s">
        <v>22</v>
      </c>
      <c r="H38" s="10" t="s">
        <v>25</v>
      </c>
      <c r="I38" s="12">
        <v>95932400</v>
      </c>
      <c r="J38" s="13">
        <v>135914000</v>
      </c>
    </row>
    <row r="39" spans="3:10" s="1" customFormat="1" ht="53.25" customHeight="1" x14ac:dyDescent="0.2">
      <c r="C39" s="3" t="s">
        <v>62</v>
      </c>
      <c r="D39" s="3"/>
      <c r="E39" s="3"/>
      <c r="F39" s="21">
        <f>F4+F19+F32</f>
        <v>2383807800</v>
      </c>
      <c r="G39" s="21">
        <f t="shared" ref="G39:J39" si="3">G4+G19+G32</f>
        <v>2675372400</v>
      </c>
      <c r="H39" s="21">
        <f t="shared" si="3"/>
        <v>2054481920</v>
      </c>
      <c r="I39" s="21">
        <f t="shared" si="3"/>
        <v>2279696550</v>
      </c>
      <c r="J39" s="21">
        <f t="shared" si="3"/>
        <v>1942209100</v>
      </c>
    </row>
  </sheetData>
  <mergeCells count="9">
    <mergeCell ref="C33:C38"/>
    <mergeCell ref="C39:E39"/>
    <mergeCell ref="D19:E19"/>
    <mergeCell ref="C20:C30"/>
    <mergeCell ref="D32:E32"/>
    <mergeCell ref="C1:J1"/>
    <mergeCell ref="D3:E3"/>
    <mergeCell ref="D4:E4"/>
    <mergeCell ref="C5:C18"/>
  </mergeCells>
  <pageMargins left="0.7" right="0.7" top="0.75" bottom="0.75" header="0.3" footer="0.3"/>
  <pageSetup paperSize="10000" scale="50" fitToHeight="0" orientation="portrait" r:id="rId1"/>
  <rowBreaks count="1" manualBreakCount="1">
    <brk id="20" min="2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Retribusi</vt:lpstr>
      <vt:lpstr>Retribusi!Print_Area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2021-04-30T02:44:40Z</dcterms:created>
  <dcterms:modified xsi:type="dcterms:W3CDTF">2021-04-30T02:47:53Z</dcterms:modified>
</cp:coreProperties>
</file>